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bohu\Desktop\Philo'Jardin\Commandes\"/>
    </mc:Choice>
  </mc:AlternateContent>
  <xr:revisionPtr revIDLastSave="0" documentId="13_ncr:1_{53C4FF61-23D0-46A3-81B2-658526C90C3B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Feuil1" sheetId="1" r:id="rId1"/>
  </sheets>
  <calcPr calcId="191029"/>
  <extLst>
    <ext uri="GoogleSheetsCustomDataVersion1">
      <go:sheetsCustomData xmlns:go="http://customooxmlschemas.google.com/" r:id="rId5" roundtripDataSignature="AMtx7mjC94LLHaZUGejhRpsCOC3waXdC9A=="/>
    </ext>
  </extLst>
</workbook>
</file>

<file path=xl/calcChain.xml><?xml version="1.0" encoding="utf-8"?>
<calcChain xmlns="http://schemas.openxmlformats.org/spreadsheetml/2006/main">
  <c r="F80" i="1" l="1"/>
  <c r="E130" i="1" s="1"/>
  <c r="E80" i="1"/>
  <c r="D130" i="1" s="1"/>
  <c r="F117" i="1"/>
  <c r="E117" i="1"/>
  <c r="E1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77" i="1"/>
  <c r="F78" i="1"/>
  <c r="F79" i="1"/>
  <c r="F111" i="1"/>
  <c r="F97" i="1"/>
  <c r="F98" i="1"/>
  <c r="F99" i="1"/>
  <c r="F92" i="1"/>
  <c r="F91" i="1"/>
  <c r="F90" i="1"/>
  <c r="F89" i="1"/>
  <c r="F76" i="1"/>
  <c r="F75" i="1"/>
  <c r="F72" i="1"/>
  <c r="F65" i="1"/>
  <c r="F64" i="1"/>
  <c r="F49" i="1"/>
  <c r="F50" i="1"/>
  <c r="F41" i="1"/>
  <c r="F40" i="1"/>
  <c r="F38" i="1"/>
  <c r="F15" i="1"/>
  <c r="F16" i="1"/>
  <c r="F17" i="1"/>
  <c r="F122" i="1"/>
  <c r="F124" i="1"/>
  <c r="F120" i="1"/>
  <c r="F121" i="1"/>
  <c r="F113" i="1"/>
  <c r="F114" i="1"/>
  <c r="F115" i="1"/>
  <c r="F110" i="1"/>
  <c r="F112" i="1"/>
  <c r="F101" i="1"/>
  <c r="F102" i="1"/>
  <c r="F103" i="1"/>
  <c r="F104" i="1"/>
  <c r="F105" i="1"/>
  <c r="F106" i="1"/>
  <c r="F107" i="1"/>
  <c r="F108" i="1"/>
  <c r="F109" i="1"/>
  <c r="F93" i="1"/>
  <c r="F94" i="1"/>
  <c r="F95" i="1"/>
  <c r="F96" i="1"/>
  <c r="F69" i="1"/>
  <c r="F70" i="1"/>
  <c r="F68" i="1"/>
  <c r="F57" i="1"/>
  <c r="F58" i="1"/>
  <c r="F55" i="1"/>
  <c r="F54" i="1"/>
  <c r="F48" i="1"/>
  <c r="F46" i="1"/>
  <c r="F31" i="1"/>
  <c r="F32" i="1"/>
  <c r="F25" i="1"/>
  <c r="F23" i="1"/>
  <c r="F14" i="1"/>
  <c r="F13" i="1"/>
  <c r="F123" i="1"/>
  <c r="F88" i="1"/>
  <c r="F87" i="1"/>
  <c r="F86" i="1"/>
  <c r="F85" i="1"/>
  <c r="F63" i="1"/>
  <c r="F62" i="1"/>
  <c r="F71" i="1"/>
  <c r="F39" i="1"/>
  <c r="F37" i="1"/>
  <c r="F33" i="1"/>
  <c r="F26" i="1"/>
  <c r="F24" i="1"/>
  <c r="F22" i="1"/>
  <c r="F12" i="1"/>
  <c r="F11" i="1"/>
  <c r="F73" i="1"/>
  <c r="F66" i="1"/>
  <c r="F61" i="1"/>
  <c r="F59" i="1"/>
  <c r="F53" i="1"/>
  <c r="F51" i="1"/>
  <c r="F47" i="1"/>
  <c r="F45" i="1"/>
  <c r="F44" i="1"/>
  <c r="F42" i="1"/>
  <c r="F36" i="1"/>
  <c r="F35" i="1"/>
  <c r="F30" i="1"/>
  <c r="F29" i="1"/>
  <c r="F28" i="1"/>
  <c r="F21" i="1"/>
  <c r="F20" i="1"/>
  <c r="F19" i="1"/>
  <c r="F10" i="1"/>
  <c r="F9" i="1"/>
  <c r="F8" i="1"/>
  <c r="F7" i="1"/>
  <c r="F6" i="1"/>
  <c r="F5" i="1"/>
  <c r="F127" i="1" l="1"/>
</calcChain>
</file>

<file path=xl/sharedStrings.xml><?xml version="1.0" encoding="utf-8"?>
<sst xmlns="http://schemas.openxmlformats.org/spreadsheetml/2006/main" count="257" uniqueCount="137">
  <si>
    <t>Légumes</t>
  </si>
  <si>
    <t>Prix unitaire</t>
  </si>
  <si>
    <t>Quantité</t>
  </si>
  <si>
    <t>Prix total</t>
  </si>
  <si>
    <t xml:space="preserve">   Tomates</t>
  </si>
  <si>
    <t>Tomate Ananas</t>
  </si>
  <si>
    <t>Tomate Marmande</t>
  </si>
  <si>
    <t>Tomate Indigo Apple Bio</t>
  </si>
  <si>
    <t>Tomate Cerise Indigo Blue Berries</t>
  </si>
  <si>
    <t>Tomate Cerise Miel du Mexique</t>
  </si>
  <si>
    <t>Tomate Cerise Clémentine</t>
  </si>
  <si>
    <t>Courgette Ronde de Nice</t>
  </si>
  <si>
    <t>Potimarron Vert de Hokkaido</t>
  </si>
  <si>
    <t>Poivrons et Piments</t>
  </si>
  <si>
    <t>Poivron Chocolat</t>
  </si>
  <si>
    <t>Melon Charentais</t>
  </si>
  <si>
    <t>Melon "Petit Gris de Rennes"</t>
  </si>
  <si>
    <t>Laitue Merveille des 4 Saisons (6 pieds)</t>
  </si>
  <si>
    <t xml:space="preserve">Aubergine de Toulouse </t>
  </si>
  <si>
    <t>Tomate Cornue des Andes</t>
  </si>
  <si>
    <t>Tomate Noire de Crimée</t>
  </si>
  <si>
    <t>Tomate Cœur de Bœuf</t>
  </si>
  <si>
    <t xml:space="preserve">Tomate de Quimper </t>
  </si>
  <si>
    <t>Tomate Cerisette Brin de Muguet</t>
  </si>
  <si>
    <t>Courgette Zuboda</t>
  </si>
  <si>
    <t>Courge Buttercup</t>
  </si>
  <si>
    <t>Courge Spaghetti</t>
  </si>
  <si>
    <t>Potimarron Red Kuri</t>
  </si>
  <si>
    <t xml:space="preserve">Concombre Vert long maraicher </t>
  </si>
  <si>
    <t>Laitue Batavia Pasquier (6 pieds)</t>
  </si>
  <si>
    <t xml:space="preserve">Annuelles </t>
  </si>
  <si>
    <t xml:space="preserve">Aromatiques </t>
  </si>
  <si>
    <t>Basilic Grand Vert</t>
  </si>
  <si>
    <t>Persil Géant d'Italie</t>
  </si>
  <si>
    <t>Ciboulette</t>
  </si>
  <si>
    <t>Œillets d'inde nain (6 pieds)</t>
  </si>
  <si>
    <t>Capucine Naine (6 pieds)</t>
  </si>
  <si>
    <t>Soucis officinal (6 pieds)</t>
  </si>
  <si>
    <t>TOTAL COMMANDE</t>
  </si>
  <si>
    <t>Nbr de pieds</t>
  </si>
  <si>
    <t xml:space="preserve">Prix </t>
  </si>
  <si>
    <t xml:space="preserve">Tomates Cerise </t>
  </si>
  <si>
    <t>Tomate Cerise Délice des jardiniers</t>
  </si>
  <si>
    <t>Tomate cerise Petit Moineau</t>
  </si>
  <si>
    <t>Courgette Verte de Milan</t>
  </si>
  <si>
    <t>Courgette Jaune</t>
  </si>
  <si>
    <t>Poivron Wonder Orange</t>
  </si>
  <si>
    <t>Fraisier Cirafine</t>
  </si>
  <si>
    <t>Fraisier Rubis des Jardins</t>
  </si>
  <si>
    <t xml:space="preserve">Tomate San Marzano </t>
  </si>
  <si>
    <t xml:space="preserve">Tomate Roma </t>
  </si>
  <si>
    <t xml:space="preserve">Tomate Gold Nuggets </t>
  </si>
  <si>
    <t xml:space="preserve">Tomate Cerise Jan's </t>
  </si>
  <si>
    <t xml:space="preserve">Courges </t>
  </si>
  <si>
    <t>Courgettes</t>
  </si>
  <si>
    <t xml:space="preserve">Courgette Blanche d'Egypte </t>
  </si>
  <si>
    <t xml:space="preserve">Courgette Verte Petite d'Alger </t>
  </si>
  <si>
    <t xml:space="preserve">Concombres </t>
  </si>
  <si>
    <t xml:space="preserve">Concombre Généreux </t>
  </si>
  <si>
    <t xml:space="preserve">Concombre Rollinson's Telegraph </t>
  </si>
  <si>
    <t xml:space="preserve">Melons &amp; Pastèque </t>
  </si>
  <si>
    <t xml:space="preserve">Pastèque Sugar Baby </t>
  </si>
  <si>
    <t xml:space="preserve">Aubergine Black Beauty </t>
  </si>
  <si>
    <t xml:space="preserve">Artichaut Impérial </t>
  </si>
  <si>
    <t>Poireaux d'hiver Armor ( 6 mottes, 15 à 20 plants)</t>
  </si>
  <si>
    <t>pavot de californie ( 6 pieds)</t>
  </si>
  <si>
    <t>Pensée sauvage ( 6 pieds)</t>
  </si>
  <si>
    <t>Nigelle de damas ( 6 pieds)</t>
  </si>
  <si>
    <t>Œillets des poètes ( 6 pieds)</t>
  </si>
  <si>
    <t xml:space="preserve">Basilic Réglisse </t>
  </si>
  <si>
    <t xml:space="preserve">Mélisse </t>
  </si>
  <si>
    <t xml:space="preserve">Origan </t>
  </si>
  <si>
    <t>Persil Frisé</t>
  </si>
  <si>
    <t>Thym</t>
  </si>
  <si>
    <t>Fraisier Mara des Bois</t>
  </si>
  <si>
    <t xml:space="preserve">Fraisier Gariguette </t>
  </si>
  <si>
    <t xml:space="preserve">Fraisiers &amp; Rhubarbe </t>
  </si>
  <si>
    <t xml:space="preserve">Rhubarbe </t>
  </si>
  <si>
    <t xml:space="preserve">Betterave d'Egypte ( 6 plants) </t>
  </si>
  <si>
    <t xml:space="preserve">Tomate Saint Pierre </t>
  </si>
  <si>
    <t>Format</t>
  </si>
  <si>
    <t>Godet de 7cm</t>
  </si>
  <si>
    <t xml:space="preserve">mini motte par 6 </t>
  </si>
  <si>
    <t>Pot de 0,5 L ( 10,5 cm)</t>
  </si>
  <si>
    <t xml:space="preserve">Format </t>
  </si>
  <si>
    <t xml:space="preserve">Godet de 7 cm </t>
  </si>
  <si>
    <t>Pot de 0,5L ( 10,5 cm)</t>
  </si>
  <si>
    <t>Tomate Green Zebra</t>
  </si>
  <si>
    <t xml:space="preserve">Tomate Merveille des Marchés </t>
  </si>
  <si>
    <t xml:space="preserve">Courge Butternut </t>
  </si>
  <si>
    <t xml:space="preserve">Poivron Corno Di Toro Jaune </t>
  </si>
  <si>
    <t xml:space="preserve">Poivron Corno Di Toro Rouge </t>
  </si>
  <si>
    <t xml:space="preserve">Poivron Jaune d'Asti </t>
  </si>
  <si>
    <t xml:space="preserve">Aubergines, Betterave, Poireau et Artichaut </t>
  </si>
  <si>
    <t xml:space="preserve">Basilic Feuilles de Laitue </t>
  </si>
  <si>
    <t xml:space="preserve">Menthe Verte </t>
  </si>
  <si>
    <t xml:space="preserve">Menthe Poivrée </t>
  </si>
  <si>
    <t xml:space="preserve">Total Fleurs et Aromatiques </t>
  </si>
  <si>
    <t>TOTAL Fruits</t>
  </si>
  <si>
    <t>TOTAL Plants potager</t>
  </si>
  <si>
    <t>Coriandre Caribe</t>
  </si>
  <si>
    <t>$*</t>
  </si>
  <si>
    <t>Tomate Gregory Altaï</t>
  </si>
  <si>
    <t xml:space="preserve">Potiron Gris du Marais </t>
  </si>
  <si>
    <t xml:space="preserve">Potiron Bleu de Hongrie </t>
  </si>
  <si>
    <t xml:space="preserve">Courge Luffa </t>
  </si>
  <si>
    <t xml:space="preserve">Poivron  Yolo Wonder Rouge </t>
  </si>
  <si>
    <t xml:space="preserve">Piment Doux Végétarien </t>
  </si>
  <si>
    <t xml:space="preserve">Piment Habanero </t>
  </si>
  <si>
    <t>Laitue Feuilles de Chêne rouge  (6 pieds)</t>
  </si>
  <si>
    <t>Laitue Feuilles de Chêne blonde  (6 pieds)</t>
  </si>
  <si>
    <t>mini motte par 7</t>
  </si>
  <si>
    <t xml:space="preserve">Roquette Sauvage </t>
  </si>
  <si>
    <t>Salades et Epinards</t>
  </si>
  <si>
    <t>Epinards</t>
  </si>
  <si>
    <t>mini motte par 8</t>
  </si>
  <si>
    <t xml:space="preserve">Aubergine Blanche Dourga </t>
  </si>
  <si>
    <t>Cosmos Bipinnatus (6 pieds)</t>
  </si>
  <si>
    <t>Cosmos Marginé Rose (6 pieds)</t>
  </si>
  <si>
    <t>Cosmos Jaune (6 pieds)</t>
  </si>
  <si>
    <t>Zinnia de californie ( 6 pieds)</t>
  </si>
  <si>
    <t>Gaillarde (6 pieds)</t>
  </si>
  <si>
    <t>Basilic Citron</t>
  </si>
  <si>
    <t>Pois de senteur (6 pieds)</t>
  </si>
  <si>
    <t>Rose d'inde (6 pieds)</t>
  </si>
  <si>
    <t xml:space="preserve">Tournesol (6 pieds) </t>
  </si>
  <si>
    <t>Sarriette Annuelle</t>
  </si>
  <si>
    <t>Pomme de Terre Binje</t>
  </si>
  <si>
    <t xml:space="preserve">Sac de 500 g </t>
  </si>
  <si>
    <t xml:space="preserve">Pomme de Terre Ratte </t>
  </si>
  <si>
    <t xml:space="preserve">Pomme de Terre Désirée </t>
  </si>
  <si>
    <t>haricots verts (10 godets = 30 à 40 plants)</t>
  </si>
  <si>
    <t>Petits pois (10 godets = 30 à 40 plants)</t>
  </si>
  <si>
    <t>Qté</t>
  </si>
  <si>
    <t>Sauge Officinale ( 1 plant)</t>
  </si>
  <si>
    <t>Fleurs &amp; Aromatiques</t>
  </si>
  <si>
    <t>Haricots, Pois &amp; Pommes de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</si>
</sst>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Corsiva"/>
    </font>
    <font>
      <b/>
      <sz val="11"/>
      <color theme="1"/>
      <name val="Calibri"/>
    </font>
    <font>
      <sz val="11"/>
      <name val="Arial"/>
    </font>
    <font>
      <sz val="11"/>
      <color rgb="FF00B050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rgb="FF00B050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orsiva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9"/>
      <color theme="1"/>
      <name val="Corsiva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7E6E6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D4D4D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0" fontId="5" fillId="4" borderId="1" xfId="0" applyFont="1" applyFill="1" applyBorder="1"/>
    <xf numFmtId="0" fontId="5" fillId="0" borderId="2" xfId="0" applyFont="1" applyBorder="1"/>
    <xf numFmtId="2" fontId="6" fillId="0" borderId="4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1" xfId="0" applyFont="1" applyBorder="1"/>
    <xf numFmtId="2" fontId="6" fillId="0" borderId="5" xfId="0" applyNumberFormat="1" applyFont="1" applyBorder="1"/>
    <xf numFmtId="2" fontId="6" fillId="0" borderId="8" xfId="0" applyNumberFormat="1" applyFont="1" applyBorder="1"/>
    <xf numFmtId="0" fontId="8" fillId="0" borderId="8" xfId="0" applyFont="1" applyBorder="1"/>
    <xf numFmtId="0" fontId="8" fillId="0" borderId="2" xfId="0" applyFont="1" applyBorder="1"/>
    <xf numFmtId="0" fontId="8" fillId="0" borderId="6" xfId="0" applyFont="1" applyBorder="1"/>
    <xf numFmtId="2" fontId="4" fillId="0" borderId="14" xfId="0" applyNumberFormat="1" applyFont="1" applyBorder="1"/>
    <xf numFmtId="2" fontId="4" fillId="0" borderId="8" xfId="0" applyNumberFormat="1" applyFont="1" applyBorder="1"/>
    <xf numFmtId="0" fontId="8" fillId="0" borderId="5" xfId="0" applyFont="1" applyBorder="1"/>
    <xf numFmtId="0" fontId="15" fillId="0" borderId="8" xfId="0" applyFont="1" applyBorder="1"/>
    <xf numFmtId="2" fontId="16" fillId="0" borderId="8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3" xfId="0" applyFont="1" applyBorder="1"/>
    <xf numFmtId="0" fontId="19" fillId="0" borderId="8" xfId="0" applyFont="1" applyBorder="1"/>
    <xf numFmtId="0" fontId="5" fillId="0" borderId="3" xfId="0" applyFont="1" applyBorder="1"/>
    <xf numFmtId="0" fontId="8" fillId="0" borderId="17" xfId="0" applyFont="1" applyBorder="1"/>
    <xf numFmtId="0" fontId="5" fillId="0" borderId="17" xfId="0" applyFont="1" applyBorder="1"/>
    <xf numFmtId="0" fontId="15" fillId="0" borderId="17" xfId="0" applyFont="1" applyBorder="1"/>
    <xf numFmtId="0" fontId="15" fillId="0" borderId="0" xfId="0" applyFont="1"/>
    <xf numFmtId="0" fontId="15" fillId="0" borderId="16" xfId="0" applyFont="1" applyBorder="1"/>
    <xf numFmtId="0" fontId="17" fillId="0" borderId="8" xfId="0" applyFont="1" applyBorder="1"/>
    <xf numFmtId="0" fontId="20" fillId="0" borderId="8" xfId="0" applyFont="1" applyBorder="1"/>
    <xf numFmtId="0" fontId="16" fillId="5" borderId="8" xfId="0" applyFont="1" applyFill="1" applyBorder="1" applyAlignment="1">
      <alignment horizontal="center"/>
    </xf>
    <xf numFmtId="2" fontId="0" fillId="0" borderId="8" xfId="0" applyNumberFormat="1" applyBorder="1"/>
    <xf numFmtId="0" fontId="8" fillId="0" borderId="3" xfId="0" applyFont="1" applyBorder="1"/>
    <xf numFmtId="0" fontId="0" fillId="0" borderId="8" xfId="0" applyBorder="1" applyAlignment="1">
      <alignment horizontal="center"/>
    </xf>
    <xf numFmtId="0" fontId="8" fillId="4" borderId="1" xfId="0" applyFont="1" applyFill="1" applyBorder="1"/>
    <xf numFmtId="0" fontId="17" fillId="0" borderId="2" xfId="0" applyFont="1" applyBorder="1"/>
    <xf numFmtId="0" fontId="8" fillId="0" borderId="15" xfId="0" applyFont="1" applyBorder="1"/>
    <xf numFmtId="0" fontId="17" fillId="0" borderId="5" xfId="0" applyFont="1" applyBorder="1"/>
    <xf numFmtId="0" fontId="17" fillId="0" borderId="0" xfId="0" applyFont="1"/>
    <xf numFmtId="2" fontId="9" fillId="0" borderId="8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0" fontId="20" fillId="0" borderId="8" xfId="0" applyFont="1" applyBorder="1" applyAlignment="1">
      <alignment horizontal="left"/>
    </xf>
    <xf numFmtId="0" fontId="15" fillId="0" borderId="19" xfId="0" applyFont="1" applyBorder="1"/>
    <xf numFmtId="0" fontId="8" fillId="0" borderId="20" xfId="0" applyFont="1" applyBorder="1"/>
    <xf numFmtId="2" fontId="6" fillId="0" borderId="18" xfId="0" applyNumberFormat="1" applyFont="1" applyBorder="1"/>
    <xf numFmtId="0" fontId="12" fillId="0" borderId="8" xfId="0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2" fontId="3" fillId="3" borderId="18" xfId="0" applyNumberFormat="1" applyFont="1" applyFill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4" fillId="0" borderId="6" xfId="0" applyNumberFormat="1" applyFont="1" applyBorder="1"/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7" fillId="0" borderId="0" xfId="0" applyFont="1" applyBorder="1"/>
    <xf numFmtId="0" fontId="21" fillId="2" borderId="1" xfId="0" applyFont="1" applyFill="1" applyBorder="1" applyAlignment="1">
      <alignment horizontal="center"/>
    </xf>
    <xf numFmtId="0" fontId="8" fillId="0" borderId="15" xfId="0" applyFont="1" applyBorder="1" applyAlignment="1">
      <alignment wrapText="1"/>
    </xf>
    <xf numFmtId="0" fontId="22" fillId="0" borderId="0" xfId="0" applyFont="1"/>
    <xf numFmtId="0" fontId="23" fillId="5" borderId="18" xfId="0" applyFont="1" applyFill="1" applyBorder="1" applyAlignment="1">
      <alignment horizontal="center" vertical="center"/>
    </xf>
    <xf numFmtId="0" fontId="24" fillId="5" borderId="6" xfId="0" applyFont="1" applyFill="1" applyBorder="1"/>
    <xf numFmtId="0" fontId="22" fillId="5" borderId="8" xfId="0" applyFont="1" applyFill="1" applyBorder="1"/>
    <xf numFmtId="0" fontId="25" fillId="5" borderId="8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22" fillId="0" borderId="8" xfId="0" applyNumberFormat="1" applyFont="1" applyBorder="1"/>
    <xf numFmtId="0" fontId="27" fillId="2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43"/>
  <sheetViews>
    <sheetView tabSelected="1" topLeftCell="A70" zoomScale="115" zoomScaleNormal="115" workbookViewId="0">
      <selection activeCell="G76" sqref="G76"/>
    </sheetView>
  </sheetViews>
  <sheetFormatPr baseColWidth="10" defaultColWidth="12.6640625" defaultRowHeight="15" customHeight="1"/>
  <cols>
    <col min="1" max="1" width="9.4140625" customWidth="1"/>
    <col min="2" max="2" width="31.58203125" customWidth="1"/>
    <col min="3" max="3" width="15.9140625" style="77" customWidth="1"/>
    <col min="4" max="4" width="8.6640625" style="83" customWidth="1"/>
    <col min="5" max="5" width="7.33203125" style="83" customWidth="1"/>
    <col min="6" max="6" width="9.4140625" customWidth="1"/>
    <col min="7" max="7" width="15.58203125" customWidth="1"/>
    <col min="8" max="8" width="9.33203125" customWidth="1"/>
    <col min="9" max="9" width="8.83203125" customWidth="1"/>
    <col min="10" max="10" width="14" customWidth="1"/>
    <col min="11" max="28" width="9.4140625" customWidth="1"/>
  </cols>
  <sheetData>
    <row r="1" spans="2:13" ht="14.25" customHeight="1"/>
    <row r="2" spans="2:13" ht="14.25" customHeight="1"/>
    <row r="3" spans="2:13" ht="14.25" customHeight="1">
      <c r="B3" s="1" t="s">
        <v>0</v>
      </c>
      <c r="C3" s="108" t="s">
        <v>80</v>
      </c>
      <c r="D3" s="108" t="s">
        <v>1</v>
      </c>
      <c r="E3" s="75" t="s">
        <v>133</v>
      </c>
      <c r="F3" s="108" t="s">
        <v>3</v>
      </c>
      <c r="G3" s="108" t="s">
        <v>80</v>
      </c>
      <c r="H3" s="108" t="s">
        <v>1</v>
      </c>
      <c r="I3" s="75" t="s">
        <v>133</v>
      </c>
      <c r="J3" s="108" t="s">
        <v>3</v>
      </c>
    </row>
    <row r="4" spans="2:13" ht="14.25" customHeight="1">
      <c r="B4" s="109" t="s">
        <v>4</v>
      </c>
      <c r="C4" s="110"/>
      <c r="D4" s="110"/>
      <c r="E4" s="110"/>
      <c r="F4" s="110"/>
      <c r="G4" s="110"/>
      <c r="H4" s="110"/>
      <c r="I4" s="110"/>
      <c r="J4" s="110"/>
    </row>
    <row r="5" spans="2:13" ht="14.25" customHeight="1">
      <c r="B5" s="8" t="s">
        <v>79</v>
      </c>
      <c r="C5" s="19" t="s">
        <v>81</v>
      </c>
      <c r="D5" s="84">
        <v>2.5</v>
      </c>
      <c r="E5" s="97">
        <v>0</v>
      </c>
      <c r="F5" s="3">
        <f t="shared" ref="F5:F21" si="0">D5*E5</f>
        <v>0</v>
      </c>
      <c r="G5" s="19" t="s">
        <v>83</v>
      </c>
      <c r="H5" s="84">
        <v>3.5</v>
      </c>
      <c r="I5" s="97">
        <v>0</v>
      </c>
      <c r="J5" s="3">
        <f t="shared" ref="J5:J17" si="1">H5*I5</f>
        <v>0</v>
      </c>
    </row>
    <row r="6" spans="2:13" ht="14.25" customHeight="1">
      <c r="B6" s="8" t="s">
        <v>5</v>
      </c>
      <c r="C6" s="19" t="s">
        <v>81</v>
      </c>
      <c r="D6" s="84">
        <v>2.5</v>
      </c>
      <c r="E6" s="98">
        <v>0</v>
      </c>
      <c r="F6" s="3">
        <f t="shared" si="0"/>
        <v>0</v>
      </c>
      <c r="G6" s="19" t="s">
        <v>83</v>
      </c>
      <c r="H6" s="84">
        <v>3.5</v>
      </c>
      <c r="I6" s="98">
        <v>0</v>
      </c>
      <c r="J6" s="3">
        <f t="shared" si="1"/>
        <v>0</v>
      </c>
    </row>
    <row r="7" spans="2:13" ht="14.25" customHeight="1">
      <c r="B7" s="8" t="s">
        <v>49</v>
      </c>
      <c r="C7" s="19" t="s">
        <v>81</v>
      </c>
      <c r="D7" s="84">
        <v>2.5</v>
      </c>
      <c r="E7" s="97">
        <v>0</v>
      </c>
      <c r="F7" s="3">
        <f t="shared" si="0"/>
        <v>0</v>
      </c>
      <c r="G7" s="19" t="s">
        <v>83</v>
      </c>
      <c r="H7" s="84">
        <v>3.5</v>
      </c>
      <c r="I7" s="97">
        <v>0</v>
      </c>
      <c r="J7" s="3">
        <f t="shared" si="1"/>
        <v>0</v>
      </c>
    </row>
    <row r="8" spans="2:13" ht="14.25" customHeight="1">
      <c r="B8" s="2" t="s">
        <v>6</v>
      </c>
      <c r="C8" s="19" t="s">
        <v>81</v>
      </c>
      <c r="D8" s="84">
        <v>2.5</v>
      </c>
      <c r="E8" s="98">
        <v>0</v>
      </c>
      <c r="F8" s="3">
        <f t="shared" si="0"/>
        <v>0</v>
      </c>
      <c r="G8" s="19" t="s">
        <v>83</v>
      </c>
      <c r="H8" s="84">
        <v>3.5</v>
      </c>
      <c r="I8" s="98">
        <v>0</v>
      </c>
      <c r="J8" s="3">
        <f t="shared" si="1"/>
        <v>0</v>
      </c>
    </row>
    <row r="9" spans="2:13" ht="14.25" customHeight="1">
      <c r="B9" s="2" t="s">
        <v>7</v>
      </c>
      <c r="C9" s="19" t="s">
        <v>81</v>
      </c>
      <c r="D9" s="84">
        <v>2.5</v>
      </c>
      <c r="E9" s="98">
        <v>0</v>
      </c>
      <c r="F9" s="3">
        <f t="shared" si="0"/>
        <v>0</v>
      </c>
      <c r="G9" s="19" t="s">
        <v>83</v>
      </c>
      <c r="H9" s="84">
        <v>3.5</v>
      </c>
      <c r="I9" s="98">
        <v>0</v>
      </c>
      <c r="J9" s="3">
        <f t="shared" si="1"/>
        <v>0</v>
      </c>
    </row>
    <row r="10" spans="2:13" ht="14.25" customHeight="1">
      <c r="B10" s="2" t="s">
        <v>19</v>
      </c>
      <c r="C10" s="19" t="s">
        <v>81</v>
      </c>
      <c r="D10" s="84">
        <v>2.5</v>
      </c>
      <c r="E10" s="98">
        <v>0</v>
      </c>
      <c r="F10" s="3">
        <f t="shared" si="0"/>
        <v>0</v>
      </c>
      <c r="G10" s="19" t="s">
        <v>83</v>
      </c>
      <c r="H10" s="84">
        <v>3.5</v>
      </c>
      <c r="I10" s="98">
        <v>0</v>
      </c>
      <c r="J10" s="3">
        <f t="shared" si="1"/>
        <v>0</v>
      </c>
    </row>
    <row r="11" spans="2:13" ht="14.25" customHeight="1">
      <c r="B11" s="2" t="s">
        <v>20</v>
      </c>
      <c r="C11" s="19" t="s">
        <v>81</v>
      </c>
      <c r="D11" s="84">
        <v>2.5</v>
      </c>
      <c r="E11" s="98">
        <v>0</v>
      </c>
      <c r="F11" s="3">
        <f>D11*E11</f>
        <v>0</v>
      </c>
      <c r="G11" s="19" t="s">
        <v>83</v>
      </c>
      <c r="H11" s="84">
        <v>3.5</v>
      </c>
      <c r="I11" s="98">
        <v>0</v>
      </c>
      <c r="J11" s="3">
        <f>H11*I11</f>
        <v>0</v>
      </c>
    </row>
    <row r="12" spans="2:13" ht="14.25" customHeight="1">
      <c r="B12" s="2" t="s">
        <v>21</v>
      </c>
      <c r="C12" s="19" t="s">
        <v>81</v>
      </c>
      <c r="D12" s="84">
        <v>2.5</v>
      </c>
      <c r="E12" s="98">
        <v>0</v>
      </c>
      <c r="F12" s="3">
        <f>D12*E12</f>
        <v>0</v>
      </c>
      <c r="G12" s="19" t="s">
        <v>83</v>
      </c>
      <c r="H12" s="84">
        <v>3.5</v>
      </c>
      <c r="I12" s="98">
        <v>0</v>
      </c>
      <c r="J12" s="3">
        <f>H12*I12</f>
        <v>0</v>
      </c>
    </row>
    <row r="13" spans="2:13" ht="14.25" customHeight="1">
      <c r="B13" s="8" t="s">
        <v>50</v>
      </c>
      <c r="C13" s="19" t="s">
        <v>81</v>
      </c>
      <c r="D13" s="84">
        <v>2.5</v>
      </c>
      <c r="E13" s="98">
        <v>0</v>
      </c>
      <c r="F13" s="3">
        <f>D13*E13</f>
        <v>0</v>
      </c>
      <c r="G13" s="19" t="s">
        <v>83</v>
      </c>
      <c r="H13" s="84">
        <v>3.5</v>
      </c>
      <c r="I13" s="98">
        <v>0</v>
      </c>
      <c r="J13" s="3">
        <f>H13*I13</f>
        <v>0</v>
      </c>
    </row>
    <row r="14" spans="2:13" ht="14.25" customHeight="1">
      <c r="B14" s="8" t="s">
        <v>102</v>
      </c>
      <c r="C14" s="19" t="s">
        <v>81</v>
      </c>
      <c r="D14" s="84">
        <v>2.5</v>
      </c>
      <c r="E14" s="98">
        <v>0</v>
      </c>
      <c r="F14" s="3">
        <f>D14*E14</f>
        <v>0</v>
      </c>
      <c r="G14" s="19" t="s">
        <v>83</v>
      </c>
      <c r="H14" s="84">
        <v>3.5</v>
      </c>
      <c r="I14" s="98">
        <v>0</v>
      </c>
      <c r="J14" s="3">
        <f>H14*I14</f>
        <v>0</v>
      </c>
    </row>
    <row r="15" spans="2:13" ht="14.25" customHeight="1">
      <c r="B15" s="8" t="s">
        <v>22</v>
      </c>
      <c r="C15" s="19" t="s">
        <v>81</v>
      </c>
      <c r="D15" s="84">
        <v>2.5</v>
      </c>
      <c r="E15" s="98">
        <v>0</v>
      </c>
      <c r="F15" s="3">
        <f>D15*E15</f>
        <v>0</v>
      </c>
      <c r="G15" s="19" t="s">
        <v>83</v>
      </c>
      <c r="H15" s="84">
        <v>3.5</v>
      </c>
      <c r="I15" s="98">
        <v>0</v>
      </c>
      <c r="J15" s="3">
        <f>H15*I15</f>
        <v>0</v>
      </c>
    </row>
    <row r="16" spans="2:13" ht="14.25" customHeight="1">
      <c r="B16" s="32" t="s">
        <v>87</v>
      </c>
      <c r="C16" s="19" t="s">
        <v>81</v>
      </c>
      <c r="D16" s="84">
        <v>2.5</v>
      </c>
      <c r="E16" s="98">
        <v>0</v>
      </c>
      <c r="F16" s="3">
        <f t="shared" ref="F16:F17" si="2">D19*E16</f>
        <v>0</v>
      </c>
      <c r="G16" s="19" t="s">
        <v>83</v>
      </c>
      <c r="H16" s="84">
        <v>3.5</v>
      </c>
      <c r="I16" s="98">
        <v>0</v>
      </c>
      <c r="J16" s="3">
        <f t="shared" ref="J16:J17" si="3">H19*I16</f>
        <v>0</v>
      </c>
      <c r="M16" t="s">
        <v>101</v>
      </c>
    </row>
    <row r="17" spans="2:10" ht="14.25" customHeight="1">
      <c r="B17" s="22" t="s">
        <v>88</v>
      </c>
      <c r="C17" s="19" t="s">
        <v>81</v>
      </c>
      <c r="D17" s="84">
        <v>2.5</v>
      </c>
      <c r="E17" s="98">
        <v>0</v>
      </c>
      <c r="F17" s="3">
        <f t="shared" si="2"/>
        <v>0</v>
      </c>
      <c r="G17" s="19" t="s">
        <v>83</v>
      </c>
      <c r="H17" s="84">
        <v>3.5</v>
      </c>
      <c r="I17" s="98">
        <v>0</v>
      </c>
      <c r="J17" s="3">
        <f t="shared" si="3"/>
        <v>0</v>
      </c>
    </row>
    <row r="18" spans="2:10" ht="14.25" customHeight="1">
      <c r="B18" s="111" t="s">
        <v>41</v>
      </c>
      <c r="C18" s="111"/>
      <c r="D18" s="111"/>
      <c r="E18" s="111"/>
      <c r="F18" s="111"/>
      <c r="G18" s="111"/>
      <c r="H18" s="111"/>
      <c r="I18" s="111"/>
      <c r="J18" s="111"/>
    </row>
    <row r="19" spans="2:10" ht="14.25" customHeight="1">
      <c r="B19" s="2" t="s">
        <v>8</v>
      </c>
      <c r="C19" s="19" t="s">
        <v>81</v>
      </c>
      <c r="D19" s="84">
        <v>1.5</v>
      </c>
      <c r="E19" s="98">
        <v>0</v>
      </c>
      <c r="F19" s="3">
        <f t="shared" si="0"/>
        <v>0</v>
      </c>
      <c r="G19" s="19" t="s">
        <v>83</v>
      </c>
      <c r="H19" s="84">
        <v>2.5</v>
      </c>
      <c r="I19" s="98">
        <v>0</v>
      </c>
      <c r="J19" s="3">
        <f t="shared" ref="J19:J26" si="4">H19*I19</f>
        <v>0</v>
      </c>
    </row>
    <row r="20" spans="2:10" ht="14.25" customHeight="1">
      <c r="B20" s="2" t="s">
        <v>9</v>
      </c>
      <c r="C20" s="19" t="s">
        <v>81</v>
      </c>
      <c r="D20" s="84">
        <v>1.5</v>
      </c>
      <c r="E20" s="98">
        <v>0</v>
      </c>
      <c r="F20" s="3">
        <f t="shared" si="0"/>
        <v>0</v>
      </c>
      <c r="G20" s="19" t="s">
        <v>83</v>
      </c>
      <c r="H20" s="84">
        <v>2.5</v>
      </c>
      <c r="I20" s="98">
        <v>0</v>
      </c>
      <c r="J20" s="3">
        <f t="shared" si="4"/>
        <v>0</v>
      </c>
    </row>
    <row r="21" spans="2:10" ht="14.25" customHeight="1">
      <c r="B21" s="2" t="s">
        <v>10</v>
      </c>
      <c r="C21" s="19" t="s">
        <v>81</v>
      </c>
      <c r="D21" s="84">
        <v>1.5</v>
      </c>
      <c r="E21" s="98">
        <v>0</v>
      </c>
      <c r="F21" s="3">
        <f t="shared" si="0"/>
        <v>0</v>
      </c>
      <c r="G21" s="19" t="s">
        <v>83</v>
      </c>
      <c r="H21" s="84">
        <v>2.5</v>
      </c>
      <c r="I21" s="98">
        <v>0</v>
      </c>
      <c r="J21" s="3">
        <f t="shared" si="4"/>
        <v>0</v>
      </c>
    </row>
    <row r="22" spans="2:10" ht="14.25" customHeight="1">
      <c r="B22" s="12" t="s">
        <v>42</v>
      </c>
      <c r="C22" s="19" t="s">
        <v>81</v>
      </c>
      <c r="D22" s="84">
        <v>1.5</v>
      </c>
      <c r="E22" s="98">
        <v>0</v>
      </c>
      <c r="F22" s="6">
        <f>D22*E22</f>
        <v>0</v>
      </c>
      <c r="G22" s="19" t="s">
        <v>83</v>
      </c>
      <c r="H22" s="84">
        <v>2.5</v>
      </c>
      <c r="I22" s="98">
        <v>0</v>
      </c>
      <c r="J22" s="6">
        <f>H22*I22</f>
        <v>0</v>
      </c>
    </row>
    <row r="23" spans="2:10" ht="14.25" customHeight="1">
      <c r="B23" s="12" t="s">
        <v>51</v>
      </c>
      <c r="C23" s="19" t="s">
        <v>81</v>
      </c>
      <c r="D23" s="84">
        <v>1.5</v>
      </c>
      <c r="E23" s="98">
        <v>0</v>
      </c>
      <c r="F23" s="6">
        <f>D23*E23</f>
        <v>0</v>
      </c>
      <c r="G23" s="19" t="s">
        <v>83</v>
      </c>
      <c r="H23" s="84">
        <v>2.5</v>
      </c>
      <c r="I23" s="98">
        <v>0</v>
      </c>
      <c r="J23" s="6">
        <f>H23*I23</f>
        <v>0</v>
      </c>
    </row>
    <row r="24" spans="2:10" ht="14.25" customHeight="1">
      <c r="B24" s="12" t="s">
        <v>43</v>
      </c>
      <c r="C24" s="19" t="s">
        <v>81</v>
      </c>
      <c r="D24" s="84">
        <v>1.5</v>
      </c>
      <c r="E24" s="98">
        <v>0</v>
      </c>
      <c r="F24" s="6">
        <f>D24*E24</f>
        <v>0</v>
      </c>
      <c r="G24" s="19" t="s">
        <v>83</v>
      </c>
      <c r="H24" s="84">
        <v>2.5</v>
      </c>
      <c r="I24" s="98">
        <v>0</v>
      </c>
      <c r="J24" s="6">
        <f>H24*I24</f>
        <v>0</v>
      </c>
    </row>
    <row r="25" spans="2:10" ht="14.25" customHeight="1">
      <c r="B25" s="12" t="s">
        <v>52</v>
      </c>
      <c r="C25" s="19" t="s">
        <v>81</v>
      </c>
      <c r="D25" s="84">
        <v>1.5</v>
      </c>
      <c r="E25" s="98">
        <v>0</v>
      </c>
      <c r="F25" s="6">
        <f>D25*E25</f>
        <v>0</v>
      </c>
      <c r="G25" s="19" t="s">
        <v>83</v>
      </c>
      <c r="H25" s="84">
        <v>2.5</v>
      </c>
      <c r="I25" s="98">
        <v>0</v>
      </c>
      <c r="J25" s="6">
        <f>H25*I25</f>
        <v>0</v>
      </c>
    </row>
    <row r="26" spans="2:10" ht="14.25" customHeight="1">
      <c r="B26" s="5" t="s">
        <v>23</v>
      </c>
      <c r="C26" s="19" t="s">
        <v>81</v>
      </c>
      <c r="D26" s="84">
        <v>1.5</v>
      </c>
      <c r="E26" s="98">
        <v>0</v>
      </c>
      <c r="F26" s="6">
        <f>D26*E26</f>
        <v>0</v>
      </c>
      <c r="G26" s="19" t="s">
        <v>83</v>
      </c>
      <c r="H26" s="84">
        <v>2.5</v>
      </c>
      <c r="I26" s="98">
        <v>0</v>
      </c>
      <c r="J26" s="6">
        <f>H26*I26</f>
        <v>0</v>
      </c>
    </row>
    <row r="27" spans="2:10" ht="14.25" customHeight="1">
      <c r="B27" s="62" t="s">
        <v>54</v>
      </c>
      <c r="C27" s="61"/>
      <c r="D27" s="59"/>
      <c r="E27" s="59"/>
      <c r="F27" s="60"/>
    </row>
    <row r="28" spans="2:10" ht="14.25" customHeight="1">
      <c r="B28" s="8" t="s">
        <v>44</v>
      </c>
      <c r="C28" s="19" t="s">
        <v>83</v>
      </c>
      <c r="D28" s="84">
        <v>3.5</v>
      </c>
      <c r="E28" s="98">
        <v>0</v>
      </c>
      <c r="F28" s="3">
        <f t="shared" ref="F28:F33" si="5">D28*E28</f>
        <v>0</v>
      </c>
    </row>
    <row r="29" spans="2:10" ht="14.25" customHeight="1">
      <c r="B29" s="2" t="s">
        <v>11</v>
      </c>
      <c r="C29" s="19" t="s">
        <v>83</v>
      </c>
      <c r="D29" s="84">
        <v>3.5</v>
      </c>
      <c r="E29" s="98">
        <v>0</v>
      </c>
      <c r="F29" s="3">
        <f t="shared" si="5"/>
        <v>0</v>
      </c>
    </row>
    <row r="30" spans="2:10" ht="14.25" customHeight="1">
      <c r="B30" s="8" t="s">
        <v>45</v>
      </c>
      <c r="C30" s="19" t="s">
        <v>83</v>
      </c>
      <c r="D30" s="84">
        <v>3.5</v>
      </c>
      <c r="E30" s="98">
        <v>0</v>
      </c>
      <c r="F30" s="3">
        <f t="shared" si="5"/>
        <v>0</v>
      </c>
    </row>
    <row r="31" spans="2:10" ht="14.25" customHeight="1">
      <c r="B31" s="8" t="s">
        <v>55</v>
      </c>
      <c r="C31" s="19" t="s">
        <v>83</v>
      </c>
      <c r="D31" s="84">
        <v>3.5</v>
      </c>
      <c r="E31" s="98">
        <v>0</v>
      </c>
      <c r="F31" s="3">
        <f t="shared" si="5"/>
        <v>0</v>
      </c>
    </row>
    <row r="32" spans="2:10" ht="14.25" customHeight="1">
      <c r="B32" s="8" t="s">
        <v>56</v>
      </c>
      <c r="C32" s="19" t="s">
        <v>83</v>
      </c>
      <c r="D32" s="84">
        <v>3.5</v>
      </c>
      <c r="E32" s="98">
        <v>0</v>
      </c>
      <c r="F32" s="3">
        <f t="shared" si="5"/>
        <v>0</v>
      </c>
    </row>
    <row r="33" spans="2:6" ht="14.25" customHeight="1">
      <c r="B33" s="2" t="s">
        <v>24</v>
      </c>
      <c r="C33" s="19" t="s">
        <v>83</v>
      </c>
      <c r="D33" s="84">
        <v>3.5</v>
      </c>
      <c r="E33" s="98">
        <v>0</v>
      </c>
      <c r="F33" s="3">
        <f t="shared" si="5"/>
        <v>0</v>
      </c>
    </row>
    <row r="34" spans="2:6" ht="14.25" customHeight="1">
      <c r="B34" s="68" t="s">
        <v>53</v>
      </c>
      <c r="C34" s="69"/>
      <c r="D34" s="69"/>
      <c r="E34" s="69"/>
      <c r="F34" s="70"/>
    </row>
    <row r="35" spans="2:6" ht="14.25" customHeight="1">
      <c r="B35" s="2" t="s">
        <v>12</v>
      </c>
      <c r="C35" s="19" t="s">
        <v>83</v>
      </c>
      <c r="D35" s="84">
        <v>3.5</v>
      </c>
      <c r="E35" s="98">
        <v>0</v>
      </c>
      <c r="F35" s="3">
        <f t="shared" ref="F35:F42" si="6">D35*E35</f>
        <v>0</v>
      </c>
    </row>
    <row r="36" spans="2:6" ht="14.25" customHeight="1">
      <c r="B36" s="8" t="s">
        <v>27</v>
      </c>
      <c r="C36" s="19" t="s">
        <v>83</v>
      </c>
      <c r="D36" s="84">
        <v>3.5</v>
      </c>
      <c r="E36" s="98">
        <v>0</v>
      </c>
      <c r="F36" s="3">
        <f t="shared" si="6"/>
        <v>0</v>
      </c>
    </row>
    <row r="37" spans="2:6" ht="14.25" customHeight="1">
      <c r="B37" s="8" t="s">
        <v>25</v>
      </c>
      <c r="C37" s="19" t="s">
        <v>83</v>
      </c>
      <c r="D37" s="84">
        <v>3.5</v>
      </c>
      <c r="E37" s="98">
        <v>0</v>
      </c>
      <c r="F37" s="3">
        <f t="shared" si="6"/>
        <v>0</v>
      </c>
    </row>
    <row r="38" spans="2:6" ht="14.25" customHeight="1">
      <c r="B38" s="8" t="s">
        <v>89</v>
      </c>
      <c r="C38" s="19" t="s">
        <v>83</v>
      </c>
      <c r="D38" s="84">
        <v>3.5</v>
      </c>
      <c r="E38" s="98">
        <v>0</v>
      </c>
      <c r="F38" s="3">
        <f t="shared" si="6"/>
        <v>0</v>
      </c>
    </row>
    <row r="39" spans="2:6" ht="14.25" customHeight="1">
      <c r="B39" s="2" t="s">
        <v>26</v>
      </c>
      <c r="C39" s="19" t="s">
        <v>83</v>
      </c>
      <c r="D39" s="84">
        <v>3.5</v>
      </c>
      <c r="E39" s="98">
        <v>0</v>
      </c>
      <c r="F39" s="3">
        <f t="shared" si="6"/>
        <v>0</v>
      </c>
    </row>
    <row r="40" spans="2:6" ht="14.25" customHeight="1">
      <c r="B40" s="8" t="s">
        <v>103</v>
      </c>
      <c r="C40" s="19" t="s">
        <v>83</v>
      </c>
      <c r="D40" s="84">
        <v>3.5</v>
      </c>
      <c r="E40" s="98">
        <v>0</v>
      </c>
      <c r="F40" s="3">
        <f t="shared" si="6"/>
        <v>0</v>
      </c>
    </row>
    <row r="41" spans="2:6" ht="14.25" customHeight="1">
      <c r="B41" s="8" t="s">
        <v>104</v>
      </c>
      <c r="C41" s="19" t="s">
        <v>83</v>
      </c>
      <c r="D41" s="84">
        <v>3.5</v>
      </c>
      <c r="E41" s="98">
        <v>0</v>
      </c>
      <c r="F41" s="3">
        <f t="shared" si="6"/>
        <v>0</v>
      </c>
    </row>
    <row r="42" spans="2:6" ht="14.25" customHeight="1">
      <c r="B42" s="8" t="s">
        <v>105</v>
      </c>
      <c r="C42" s="19" t="s">
        <v>83</v>
      </c>
      <c r="D42" s="84">
        <v>3.5</v>
      </c>
      <c r="E42" s="98">
        <v>0</v>
      </c>
      <c r="F42" s="3">
        <f t="shared" si="6"/>
        <v>0</v>
      </c>
    </row>
    <row r="43" spans="2:6" ht="14.25" customHeight="1">
      <c r="B43" s="62" t="s">
        <v>13</v>
      </c>
      <c r="C43" s="61"/>
      <c r="D43" s="59"/>
      <c r="E43" s="59"/>
      <c r="F43" s="60"/>
    </row>
    <row r="44" spans="2:6" ht="14.25" customHeight="1">
      <c r="B44" s="2" t="s">
        <v>14</v>
      </c>
      <c r="C44" s="19" t="s">
        <v>81</v>
      </c>
      <c r="D44" s="84">
        <v>3</v>
      </c>
      <c r="E44" s="97">
        <v>0</v>
      </c>
      <c r="F44" s="3">
        <f t="shared" ref="F44:F51" si="7">D44*E44</f>
        <v>0</v>
      </c>
    </row>
    <row r="45" spans="2:6" ht="14.25" customHeight="1">
      <c r="B45" s="8" t="s">
        <v>106</v>
      </c>
      <c r="C45" s="19" t="s">
        <v>81</v>
      </c>
      <c r="D45" s="84">
        <v>3</v>
      </c>
      <c r="E45" s="97">
        <v>0</v>
      </c>
      <c r="F45" s="3">
        <f t="shared" si="7"/>
        <v>0</v>
      </c>
    </row>
    <row r="46" spans="2:6" ht="14.25" customHeight="1">
      <c r="B46" s="8" t="s">
        <v>46</v>
      </c>
      <c r="C46" s="19" t="s">
        <v>81</v>
      </c>
      <c r="D46" s="84">
        <v>3</v>
      </c>
      <c r="E46" s="97">
        <v>0</v>
      </c>
      <c r="F46" s="3">
        <f t="shared" si="7"/>
        <v>0</v>
      </c>
    </row>
    <row r="47" spans="2:6" ht="14.25" customHeight="1">
      <c r="B47" s="8" t="s">
        <v>92</v>
      </c>
      <c r="C47" s="19" t="s">
        <v>81</v>
      </c>
      <c r="D47" s="84">
        <v>3</v>
      </c>
      <c r="E47" s="97">
        <v>0</v>
      </c>
      <c r="F47" s="3">
        <f t="shared" si="7"/>
        <v>0</v>
      </c>
    </row>
    <row r="48" spans="2:6" ht="14.25" customHeight="1">
      <c r="B48" s="8" t="s">
        <v>90</v>
      </c>
      <c r="C48" s="19" t="s">
        <v>81</v>
      </c>
      <c r="D48" s="84">
        <v>3</v>
      </c>
      <c r="E48" s="97">
        <v>0</v>
      </c>
      <c r="F48" s="3">
        <f t="shared" si="7"/>
        <v>0</v>
      </c>
    </row>
    <row r="49" spans="2:6" ht="14.25" customHeight="1">
      <c r="B49" s="4" t="s">
        <v>91</v>
      </c>
      <c r="C49" s="19" t="s">
        <v>81</v>
      </c>
      <c r="D49" s="84">
        <v>3</v>
      </c>
      <c r="E49" s="97">
        <v>0</v>
      </c>
      <c r="F49" s="3">
        <f t="shared" si="7"/>
        <v>0</v>
      </c>
    </row>
    <row r="50" spans="2:6" ht="14.25" customHeight="1">
      <c r="B50" s="8" t="s">
        <v>107</v>
      </c>
      <c r="C50" s="19" t="s">
        <v>81</v>
      </c>
      <c r="D50" s="84">
        <v>3</v>
      </c>
      <c r="E50" s="97">
        <v>0</v>
      </c>
      <c r="F50" s="3">
        <f t="shared" si="7"/>
        <v>0</v>
      </c>
    </row>
    <row r="51" spans="2:6" ht="14.25" customHeight="1">
      <c r="B51" s="34" t="s">
        <v>108</v>
      </c>
      <c r="C51" s="19" t="s">
        <v>81</v>
      </c>
      <c r="D51" s="84">
        <v>3</v>
      </c>
      <c r="E51" s="97">
        <v>0</v>
      </c>
      <c r="F51" s="3">
        <f t="shared" si="7"/>
        <v>0</v>
      </c>
    </row>
    <row r="52" spans="2:6" ht="14.25" customHeight="1">
      <c r="B52" s="57" t="s">
        <v>60</v>
      </c>
      <c r="C52" s="58"/>
      <c r="D52" s="59"/>
      <c r="E52" s="59"/>
      <c r="F52" s="60"/>
    </row>
    <row r="53" spans="2:6" ht="14.25" customHeight="1">
      <c r="B53" s="8" t="s">
        <v>15</v>
      </c>
      <c r="C53" s="19" t="s">
        <v>83</v>
      </c>
      <c r="D53" s="84">
        <v>3</v>
      </c>
      <c r="E53" s="98">
        <v>0</v>
      </c>
      <c r="F53" s="3">
        <f>D53*E53</f>
        <v>0</v>
      </c>
    </row>
    <row r="54" spans="2:6" ht="14.25" customHeight="1">
      <c r="B54" s="16" t="s">
        <v>16</v>
      </c>
      <c r="C54" s="19" t="s">
        <v>83</v>
      </c>
      <c r="D54" s="85">
        <v>3</v>
      </c>
      <c r="E54" s="99">
        <v>0</v>
      </c>
      <c r="F54" s="9">
        <f>D54*E54</f>
        <v>0</v>
      </c>
    </row>
    <row r="55" spans="2:6" ht="14.25" customHeight="1">
      <c r="B55" s="8" t="s">
        <v>61</v>
      </c>
      <c r="C55" s="35" t="s">
        <v>83</v>
      </c>
      <c r="D55" s="86">
        <v>3</v>
      </c>
      <c r="E55" s="100">
        <v>0</v>
      </c>
      <c r="F55" s="10">
        <f>D55*E55</f>
        <v>0</v>
      </c>
    </row>
    <row r="56" spans="2:6" ht="14.25" customHeight="1">
      <c r="B56" s="71" t="s">
        <v>57</v>
      </c>
      <c r="C56" s="71"/>
      <c r="D56" s="72"/>
      <c r="E56" s="72"/>
      <c r="F56" s="73"/>
    </row>
    <row r="57" spans="2:6" ht="14.25" customHeight="1">
      <c r="B57" s="7" t="s">
        <v>59</v>
      </c>
      <c r="C57" s="19" t="s">
        <v>83</v>
      </c>
      <c r="D57" s="84">
        <v>3</v>
      </c>
      <c r="E57" s="98">
        <v>0</v>
      </c>
      <c r="F57" s="3">
        <f>D57*E57</f>
        <v>0</v>
      </c>
    </row>
    <row r="58" spans="2:6" ht="14.25" customHeight="1">
      <c r="B58" s="7" t="s">
        <v>58</v>
      </c>
      <c r="C58" s="19" t="s">
        <v>83</v>
      </c>
      <c r="D58" s="84">
        <v>3</v>
      </c>
      <c r="E58" s="98">
        <v>0</v>
      </c>
      <c r="F58" s="3">
        <f>D58*E58</f>
        <v>0</v>
      </c>
    </row>
    <row r="59" spans="2:6" ht="14.25" customHeight="1">
      <c r="B59" s="7" t="s">
        <v>28</v>
      </c>
      <c r="C59" s="19" t="s">
        <v>83</v>
      </c>
      <c r="D59" s="84">
        <v>3</v>
      </c>
      <c r="E59" s="98">
        <v>0</v>
      </c>
      <c r="F59" s="3">
        <f>D59*E59</f>
        <v>0</v>
      </c>
    </row>
    <row r="60" spans="2:6" ht="14.25" customHeight="1">
      <c r="B60" s="57" t="s">
        <v>113</v>
      </c>
      <c r="C60" s="61"/>
      <c r="D60" s="59"/>
      <c r="E60" s="59"/>
      <c r="F60" s="60"/>
    </row>
    <row r="61" spans="2:6" ht="14.25" customHeight="1">
      <c r="B61" s="8" t="s">
        <v>109</v>
      </c>
      <c r="C61" s="19" t="s">
        <v>82</v>
      </c>
      <c r="D61" s="84">
        <v>2.5</v>
      </c>
      <c r="E61" s="97">
        <v>0</v>
      </c>
      <c r="F61" s="3">
        <f t="shared" ref="F61:F66" si="8">D61*E61</f>
        <v>0</v>
      </c>
    </row>
    <row r="62" spans="2:6" ht="14.25" customHeight="1">
      <c r="B62" s="8" t="s">
        <v>110</v>
      </c>
      <c r="C62" s="19" t="s">
        <v>82</v>
      </c>
      <c r="D62" s="84">
        <v>2.5</v>
      </c>
      <c r="E62" s="98">
        <v>0</v>
      </c>
      <c r="F62" s="3">
        <f t="shared" si="8"/>
        <v>0</v>
      </c>
    </row>
    <row r="63" spans="2:6" ht="14.25" customHeight="1">
      <c r="B63" s="8" t="s">
        <v>29</v>
      </c>
      <c r="C63" s="19" t="s">
        <v>82</v>
      </c>
      <c r="D63" s="84">
        <v>2.5</v>
      </c>
      <c r="E63" s="98">
        <v>0</v>
      </c>
      <c r="F63" s="3">
        <f t="shared" si="8"/>
        <v>0</v>
      </c>
    </row>
    <row r="64" spans="2:6" ht="14.25" customHeight="1">
      <c r="B64" s="2" t="s">
        <v>17</v>
      </c>
      <c r="C64" s="19" t="s">
        <v>111</v>
      </c>
      <c r="D64" s="84">
        <v>2.5</v>
      </c>
      <c r="E64" s="98">
        <v>0</v>
      </c>
      <c r="F64" s="3">
        <f t="shared" si="8"/>
        <v>0</v>
      </c>
    </row>
    <row r="65" spans="2:6" ht="14.25" customHeight="1">
      <c r="B65" s="8" t="s">
        <v>114</v>
      </c>
      <c r="C65" s="19" t="s">
        <v>115</v>
      </c>
      <c r="D65" s="84">
        <v>2.5</v>
      </c>
      <c r="E65" s="98">
        <v>0</v>
      </c>
      <c r="F65" s="3">
        <f t="shared" si="8"/>
        <v>0</v>
      </c>
    </row>
    <row r="66" spans="2:6" ht="14.25" customHeight="1">
      <c r="B66" s="8" t="s">
        <v>112</v>
      </c>
      <c r="C66" s="19" t="s">
        <v>82</v>
      </c>
      <c r="D66" s="84">
        <v>2.5</v>
      </c>
      <c r="E66" s="98">
        <v>0</v>
      </c>
      <c r="F66" s="3">
        <f t="shared" si="8"/>
        <v>0</v>
      </c>
    </row>
    <row r="67" spans="2:6" ht="14.25" customHeight="1">
      <c r="B67" s="48" t="s">
        <v>93</v>
      </c>
      <c r="C67" s="49"/>
      <c r="D67" s="49"/>
      <c r="E67" s="49"/>
      <c r="F67" s="50"/>
    </row>
    <row r="68" spans="2:6" ht="14.25" customHeight="1">
      <c r="B68" s="11" t="s">
        <v>63</v>
      </c>
      <c r="C68" s="19" t="s">
        <v>83</v>
      </c>
      <c r="D68" s="87">
        <v>4</v>
      </c>
      <c r="E68" s="98">
        <v>0</v>
      </c>
      <c r="F68" s="15">
        <f>D68*E68</f>
        <v>0</v>
      </c>
    </row>
    <row r="69" spans="2:6" ht="14.25" customHeight="1">
      <c r="B69" s="13" t="s">
        <v>78</v>
      </c>
      <c r="C69" s="37" t="s">
        <v>82</v>
      </c>
      <c r="D69" s="87">
        <v>1.5</v>
      </c>
      <c r="E69" s="98">
        <v>0</v>
      </c>
      <c r="F69" s="15">
        <f t="shared" ref="F69:F70" si="9">D69*E69</f>
        <v>0</v>
      </c>
    </row>
    <row r="70" spans="2:6" ht="27" customHeight="1">
      <c r="B70" s="76" t="s">
        <v>64</v>
      </c>
      <c r="C70" s="28" t="s">
        <v>82</v>
      </c>
      <c r="D70" s="87">
        <v>1.5</v>
      </c>
      <c r="E70" s="99">
        <v>0</v>
      </c>
      <c r="F70" s="15">
        <f t="shared" si="9"/>
        <v>0</v>
      </c>
    </row>
    <row r="71" spans="2:6" ht="14.25" customHeight="1">
      <c r="B71" s="36" t="s">
        <v>62</v>
      </c>
      <c r="C71" s="28" t="s">
        <v>81</v>
      </c>
      <c r="D71" s="88">
        <v>3</v>
      </c>
      <c r="E71" s="87">
        <v>0</v>
      </c>
      <c r="F71" s="14">
        <f>D71*E71</f>
        <v>0</v>
      </c>
    </row>
    <row r="72" spans="2:6" ht="14.25" customHeight="1">
      <c r="B72" s="8" t="s">
        <v>18</v>
      </c>
      <c r="C72" s="28" t="s">
        <v>81</v>
      </c>
      <c r="D72" s="88">
        <v>3</v>
      </c>
      <c r="E72" s="87">
        <v>0</v>
      </c>
      <c r="F72" s="14">
        <f>D72*E72</f>
        <v>0</v>
      </c>
    </row>
    <row r="73" spans="2:6" ht="14.25" customHeight="1">
      <c r="B73" s="16" t="s">
        <v>116</v>
      </c>
      <c r="C73" s="38" t="s">
        <v>81</v>
      </c>
      <c r="D73" s="85">
        <v>3</v>
      </c>
      <c r="E73" s="101">
        <v>0</v>
      </c>
      <c r="F73" s="9">
        <f t="shared" ref="F73" si="10">D73*E73</f>
        <v>0</v>
      </c>
    </row>
    <row r="74" spans="2:6" ht="14.25" customHeight="1">
      <c r="B74" s="56" t="s">
        <v>136</v>
      </c>
      <c r="C74" s="56"/>
      <c r="D74" s="56"/>
      <c r="E74" s="56"/>
      <c r="F74" s="56"/>
    </row>
    <row r="75" spans="2:6" ht="14.25" customHeight="1">
      <c r="B75" s="13" t="s">
        <v>131</v>
      </c>
      <c r="C75" s="20" t="s">
        <v>81</v>
      </c>
      <c r="D75" s="89">
        <v>4</v>
      </c>
      <c r="E75" s="102">
        <v>0</v>
      </c>
      <c r="F75" s="40">
        <f>D75*E75</f>
        <v>0</v>
      </c>
    </row>
    <row r="76" spans="2:6" ht="14.25" customHeight="1">
      <c r="B76" s="16" t="s">
        <v>132</v>
      </c>
      <c r="C76" s="74" t="s">
        <v>81</v>
      </c>
      <c r="D76" s="89">
        <v>4</v>
      </c>
      <c r="E76" s="103">
        <v>0</v>
      </c>
      <c r="F76" s="39">
        <f>D76*E76</f>
        <v>0</v>
      </c>
    </row>
    <row r="77" spans="2:6" ht="14.25" customHeight="1">
      <c r="B77" s="11" t="s">
        <v>127</v>
      </c>
      <c r="C77" s="28" t="s">
        <v>128</v>
      </c>
      <c r="D77" s="46">
        <v>6</v>
      </c>
      <c r="E77" s="103">
        <v>0</v>
      </c>
      <c r="F77" s="39">
        <f t="shared" ref="F77:F79" si="11">D77*E77</f>
        <v>0</v>
      </c>
    </row>
    <row r="78" spans="2:6" ht="14.25" customHeight="1">
      <c r="B78" s="11" t="s">
        <v>129</v>
      </c>
      <c r="C78" s="28" t="s">
        <v>128</v>
      </c>
      <c r="D78" s="46">
        <v>6</v>
      </c>
      <c r="E78" s="103">
        <v>0</v>
      </c>
      <c r="F78" s="39">
        <f t="shared" si="11"/>
        <v>0</v>
      </c>
    </row>
    <row r="79" spans="2:6" ht="14.25" customHeight="1">
      <c r="B79" s="11" t="s">
        <v>130</v>
      </c>
      <c r="C79" s="28" t="s">
        <v>128</v>
      </c>
      <c r="D79" s="46">
        <v>6</v>
      </c>
      <c r="E79" s="103">
        <v>0</v>
      </c>
      <c r="F79" s="39">
        <f t="shared" si="11"/>
        <v>0</v>
      </c>
    </row>
    <row r="80" spans="2:6" ht="14.25" customHeight="1">
      <c r="B80" s="51" t="s">
        <v>99</v>
      </c>
      <c r="C80" s="78"/>
      <c r="D80" s="53"/>
      <c r="E80" s="54">
        <f>SUM(E75:E79)+SUM(E68:E73)+SUM(E61:E66)+SUM(E57:E59)+SUM(E53:E55)+SUM(E44:E51)+SUM(E35:E42)+SUM(E28:E33)+SUM(E19:E26)+SUM(E5:E17)+SUM(I5:I17)+SUM(I19:I26)</f>
        <v>0</v>
      </c>
      <c r="F80" s="54">
        <f>SUM(F75:F79)+SUM(F68:F73)+SUM(F61:F66)+SUM(F57:F59)+SUM(F53:F55)+SUM(F44:F51)+SUM(F35:F42)+SUM(F28:F33)+SUM(F19:F26)+SUM(F5:F17)+SUM(J5:J17)+SUM(J19:J26)</f>
        <v>0</v>
      </c>
    </row>
    <row r="81" spans="2:6" ht="14.25" customHeight="1">
      <c r="B81" s="52"/>
      <c r="C81" s="79"/>
      <c r="D81" s="90"/>
      <c r="E81" s="104"/>
      <c r="F81" s="55"/>
    </row>
    <row r="82" spans="2:6" ht="14.25" customHeight="1"/>
    <row r="83" spans="2:6" ht="14.25" customHeight="1">
      <c r="B83" s="108" t="s">
        <v>135</v>
      </c>
      <c r="C83" s="108" t="s">
        <v>84</v>
      </c>
      <c r="D83" s="108" t="s">
        <v>1</v>
      </c>
      <c r="E83" s="108" t="s">
        <v>2</v>
      </c>
      <c r="F83" s="108" t="s">
        <v>3</v>
      </c>
    </row>
    <row r="84" spans="2:6" ht="14.25" customHeight="1">
      <c r="B84" s="57" t="s">
        <v>30</v>
      </c>
      <c r="C84" s="58"/>
      <c r="D84" s="59"/>
      <c r="E84" s="59"/>
      <c r="F84" s="60"/>
    </row>
    <row r="85" spans="2:6" ht="14.25" customHeight="1">
      <c r="B85" s="8" t="s">
        <v>35</v>
      </c>
      <c r="C85" s="19" t="s">
        <v>85</v>
      </c>
      <c r="D85" s="84">
        <v>3</v>
      </c>
      <c r="E85" s="97">
        <v>0</v>
      </c>
      <c r="F85" s="3">
        <f t="shared" ref="F85:F99" si="12">D85*E85</f>
        <v>0</v>
      </c>
    </row>
    <row r="86" spans="2:6" ht="14.25" customHeight="1">
      <c r="B86" s="8" t="s">
        <v>36</v>
      </c>
      <c r="C86" s="19" t="s">
        <v>85</v>
      </c>
      <c r="D86" s="84">
        <v>3</v>
      </c>
      <c r="E86" s="98">
        <v>0</v>
      </c>
      <c r="F86" s="3">
        <f t="shared" si="12"/>
        <v>0</v>
      </c>
    </row>
    <row r="87" spans="2:6" ht="14.25" customHeight="1">
      <c r="B87" s="8" t="s">
        <v>37</v>
      </c>
      <c r="C87" s="19" t="s">
        <v>85</v>
      </c>
      <c r="D87" s="84">
        <v>3</v>
      </c>
      <c r="E87" s="97">
        <v>0</v>
      </c>
      <c r="F87" s="3">
        <f t="shared" si="12"/>
        <v>0</v>
      </c>
    </row>
    <row r="88" spans="2:6" ht="14.25" customHeight="1">
      <c r="B88" s="16" t="s">
        <v>117</v>
      </c>
      <c r="C88" s="19" t="s">
        <v>85</v>
      </c>
      <c r="D88" s="85">
        <v>3</v>
      </c>
      <c r="E88" s="99">
        <v>0</v>
      </c>
      <c r="F88" s="9">
        <f t="shared" si="12"/>
        <v>0</v>
      </c>
    </row>
    <row r="89" spans="2:6" ht="14.25" customHeight="1">
      <c r="B89" s="16" t="s">
        <v>118</v>
      </c>
      <c r="C89" s="19" t="s">
        <v>85</v>
      </c>
      <c r="D89" s="85">
        <v>3</v>
      </c>
      <c r="E89" s="99">
        <v>0</v>
      </c>
      <c r="F89" s="9">
        <f t="shared" si="12"/>
        <v>0</v>
      </c>
    </row>
    <row r="90" spans="2:6" ht="14.25" customHeight="1">
      <c r="B90" s="16" t="s">
        <v>119</v>
      </c>
      <c r="C90" s="19" t="s">
        <v>85</v>
      </c>
      <c r="D90" s="85">
        <v>3</v>
      </c>
      <c r="E90" s="99">
        <v>0</v>
      </c>
      <c r="F90" s="9">
        <f t="shared" si="12"/>
        <v>0</v>
      </c>
    </row>
    <row r="91" spans="2:6" ht="14.25" customHeight="1">
      <c r="B91" s="17" t="s">
        <v>120</v>
      </c>
      <c r="C91" s="19" t="s">
        <v>85</v>
      </c>
      <c r="D91" s="85">
        <v>3</v>
      </c>
      <c r="E91" s="99">
        <v>0</v>
      </c>
      <c r="F91" s="9">
        <f>D92*E91</f>
        <v>0</v>
      </c>
    </row>
    <row r="92" spans="2:6" ht="14.25" customHeight="1">
      <c r="B92" s="17" t="s">
        <v>121</v>
      </c>
      <c r="C92" s="19" t="s">
        <v>85</v>
      </c>
      <c r="D92" s="85">
        <v>3</v>
      </c>
      <c r="E92" s="99">
        <v>0</v>
      </c>
      <c r="F92" s="9">
        <f>D93*E92</f>
        <v>0</v>
      </c>
    </row>
    <row r="93" spans="2:6" ht="14.25" customHeight="1">
      <c r="B93" s="17" t="s">
        <v>65</v>
      </c>
      <c r="C93" s="19" t="s">
        <v>85</v>
      </c>
      <c r="D93" s="85">
        <v>3</v>
      </c>
      <c r="E93" s="99">
        <v>0</v>
      </c>
      <c r="F93" s="9">
        <f t="shared" si="12"/>
        <v>0</v>
      </c>
    </row>
    <row r="94" spans="2:6" ht="14.25" customHeight="1">
      <c r="B94" s="17" t="s">
        <v>66</v>
      </c>
      <c r="C94" s="19" t="s">
        <v>85</v>
      </c>
      <c r="D94" s="85">
        <v>3</v>
      </c>
      <c r="E94" s="99">
        <v>0</v>
      </c>
      <c r="F94" s="9">
        <f t="shared" si="12"/>
        <v>0</v>
      </c>
    </row>
    <row r="95" spans="2:6" ht="14.25" customHeight="1">
      <c r="B95" s="17" t="s">
        <v>67</v>
      </c>
      <c r="C95" s="19" t="s">
        <v>85</v>
      </c>
      <c r="D95" s="85">
        <v>3</v>
      </c>
      <c r="E95" s="99">
        <v>0</v>
      </c>
      <c r="F95" s="9">
        <f t="shared" si="12"/>
        <v>0</v>
      </c>
    </row>
    <row r="96" spans="2:6" ht="14.25" customHeight="1">
      <c r="B96" s="42" t="s">
        <v>68</v>
      </c>
      <c r="C96" s="37" t="s">
        <v>85</v>
      </c>
      <c r="D96" s="85">
        <v>3</v>
      </c>
      <c r="E96" s="99">
        <v>0</v>
      </c>
      <c r="F96" s="9">
        <f t="shared" si="12"/>
        <v>0</v>
      </c>
    </row>
    <row r="97" spans="2:6" ht="14.25" customHeight="1">
      <c r="B97" s="17" t="s">
        <v>123</v>
      </c>
      <c r="C97" s="37" t="s">
        <v>85</v>
      </c>
      <c r="D97" s="85">
        <v>3</v>
      </c>
      <c r="E97" s="99">
        <v>0</v>
      </c>
      <c r="F97" s="9">
        <f t="shared" si="12"/>
        <v>0</v>
      </c>
    </row>
    <row r="98" spans="2:6" ht="14.25" customHeight="1">
      <c r="B98" s="17" t="s">
        <v>124</v>
      </c>
      <c r="C98" s="37" t="s">
        <v>85</v>
      </c>
      <c r="D98" s="85">
        <v>3</v>
      </c>
      <c r="E98" s="99">
        <v>0</v>
      </c>
      <c r="F98" s="9">
        <f t="shared" si="12"/>
        <v>0</v>
      </c>
    </row>
    <row r="99" spans="2:6" ht="14.25" customHeight="1">
      <c r="B99" s="42" t="s">
        <v>125</v>
      </c>
      <c r="C99" s="37" t="s">
        <v>85</v>
      </c>
      <c r="D99" s="85">
        <v>3</v>
      </c>
      <c r="E99" s="99">
        <v>0</v>
      </c>
      <c r="F99" s="9">
        <f t="shared" si="12"/>
        <v>0</v>
      </c>
    </row>
    <row r="100" spans="2:6" ht="14.25" customHeight="1">
      <c r="B100" s="63" t="s">
        <v>31</v>
      </c>
      <c r="C100" s="63"/>
      <c r="D100" s="63"/>
      <c r="E100" s="63"/>
      <c r="F100" s="63"/>
    </row>
    <row r="101" spans="2:6" ht="14.25" customHeight="1">
      <c r="B101" s="43" t="s">
        <v>71</v>
      </c>
      <c r="C101" s="19" t="s">
        <v>83</v>
      </c>
      <c r="D101" s="91">
        <v>3</v>
      </c>
      <c r="E101" s="105">
        <v>0</v>
      </c>
      <c r="F101" s="44">
        <f t="shared" ref="F101" si="13">D101*E101</f>
        <v>0</v>
      </c>
    </row>
    <row r="102" spans="2:6" ht="14.25" customHeight="1">
      <c r="B102" s="23" t="s">
        <v>100</v>
      </c>
      <c r="C102" s="19" t="s">
        <v>83</v>
      </c>
      <c r="D102" s="91">
        <v>3</v>
      </c>
      <c r="E102" s="99">
        <v>0</v>
      </c>
      <c r="F102" s="9">
        <f t="shared" ref="F102:F115" si="14">D102*E102</f>
        <v>0</v>
      </c>
    </row>
    <row r="103" spans="2:6" ht="14.25" customHeight="1">
      <c r="B103" s="23" t="s">
        <v>34</v>
      </c>
      <c r="C103" s="19" t="s">
        <v>83</v>
      </c>
      <c r="D103" s="91">
        <v>3</v>
      </c>
      <c r="E103" s="99">
        <v>0</v>
      </c>
      <c r="F103" s="9">
        <f t="shared" si="14"/>
        <v>0</v>
      </c>
    </row>
    <row r="104" spans="2:6" ht="14.25" customHeight="1">
      <c r="B104" s="24" t="s">
        <v>32</v>
      </c>
      <c r="C104" s="19" t="s">
        <v>83</v>
      </c>
      <c r="D104" s="91">
        <v>3</v>
      </c>
      <c r="E104" s="99">
        <v>0</v>
      </c>
      <c r="F104" s="9">
        <f t="shared" si="14"/>
        <v>0</v>
      </c>
    </row>
    <row r="105" spans="2:6" ht="14.25" customHeight="1">
      <c r="B105" s="36" t="s">
        <v>122</v>
      </c>
      <c r="C105" s="19" t="s">
        <v>83</v>
      </c>
      <c r="D105" s="91">
        <v>3</v>
      </c>
      <c r="E105" s="99">
        <v>0</v>
      </c>
      <c r="F105" s="9">
        <f t="shared" si="14"/>
        <v>0</v>
      </c>
    </row>
    <row r="106" spans="2:6" ht="14.25" customHeight="1">
      <c r="B106" s="12" t="s">
        <v>69</v>
      </c>
      <c r="C106" s="19" t="s">
        <v>83</v>
      </c>
      <c r="D106" s="91">
        <v>3</v>
      </c>
      <c r="E106" s="99">
        <v>0</v>
      </c>
      <c r="F106" s="9">
        <f t="shared" si="14"/>
        <v>0</v>
      </c>
    </row>
    <row r="107" spans="2:6" ht="14.25" customHeight="1">
      <c r="B107" s="25" t="s">
        <v>94</v>
      </c>
      <c r="C107" s="19" t="s">
        <v>83</v>
      </c>
      <c r="D107" s="91">
        <v>3</v>
      </c>
      <c r="E107" s="99">
        <v>0</v>
      </c>
      <c r="F107" s="9">
        <f t="shared" si="14"/>
        <v>0</v>
      </c>
    </row>
    <row r="108" spans="2:6" ht="14.25" customHeight="1">
      <c r="B108" s="25" t="s">
        <v>70</v>
      </c>
      <c r="C108" s="19" t="s">
        <v>83</v>
      </c>
      <c r="D108" s="91">
        <v>3</v>
      </c>
      <c r="E108" s="99">
        <v>0</v>
      </c>
      <c r="F108" s="9">
        <f t="shared" si="14"/>
        <v>0</v>
      </c>
    </row>
    <row r="109" spans="2:6" ht="14.25" customHeight="1">
      <c r="B109" s="26" t="s">
        <v>33</v>
      </c>
      <c r="C109" s="19" t="s">
        <v>83</v>
      </c>
      <c r="D109" s="91">
        <v>3</v>
      </c>
      <c r="E109" s="99">
        <v>0</v>
      </c>
      <c r="F109" s="9">
        <f t="shared" si="14"/>
        <v>0</v>
      </c>
    </row>
    <row r="110" spans="2:6" ht="14.25" customHeight="1">
      <c r="B110" s="27" t="s">
        <v>72</v>
      </c>
      <c r="C110" s="19" t="s">
        <v>83</v>
      </c>
      <c r="D110" s="91">
        <v>3</v>
      </c>
      <c r="E110" s="99">
        <v>0</v>
      </c>
      <c r="F110" s="9">
        <f t="shared" si="14"/>
        <v>0</v>
      </c>
    </row>
    <row r="111" spans="2:6" ht="14.25" customHeight="1">
      <c r="B111" s="27" t="s">
        <v>126</v>
      </c>
      <c r="C111" s="19" t="s">
        <v>83</v>
      </c>
      <c r="D111" s="91">
        <v>3</v>
      </c>
      <c r="E111" s="99">
        <v>0</v>
      </c>
      <c r="F111" s="9">
        <f t="shared" si="14"/>
        <v>0</v>
      </c>
    </row>
    <row r="112" spans="2:6" ht="14.25" customHeight="1">
      <c r="B112" s="25" t="s">
        <v>73</v>
      </c>
      <c r="C112" s="19" t="s">
        <v>83</v>
      </c>
      <c r="D112" s="91">
        <v>3</v>
      </c>
      <c r="E112" s="100">
        <v>0</v>
      </c>
      <c r="F112" s="10">
        <f t="shared" si="14"/>
        <v>0</v>
      </c>
    </row>
    <row r="113" spans="2:6" ht="14.25" customHeight="1">
      <c r="B113" s="25" t="s">
        <v>134</v>
      </c>
      <c r="C113" s="28" t="s">
        <v>85</v>
      </c>
      <c r="D113" s="92">
        <v>1.5</v>
      </c>
      <c r="E113" s="100">
        <v>0</v>
      </c>
      <c r="F113" s="10">
        <f t="shared" si="14"/>
        <v>0</v>
      </c>
    </row>
    <row r="114" spans="2:6" ht="14.25" customHeight="1">
      <c r="B114" s="25" t="s">
        <v>95</v>
      </c>
      <c r="C114" s="19" t="s">
        <v>83</v>
      </c>
      <c r="D114" s="91">
        <v>3</v>
      </c>
      <c r="E114" s="100">
        <v>0</v>
      </c>
      <c r="F114" s="10">
        <f t="shared" si="14"/>
        <v>0</v>
      </c>
    </row>
    <row r="115" spans="2:6" ht="14.25" customHeight="1">
      <c r="B115" s="17" t="s">
        <v>96</v>
      </c>
      <c r="C115" s="19" t="s">
        <v>83</v>
      </c>
      <c r="D115" s="91">
        <v>3</v>
      </c>
      <c r="E115" s="100">
        <v>0</v>
      </c>
      <c r="F115" s="10">
        <f t="shared" si="14"/>
        <v>0</v>
      </c>
    </row>
    <row r="116" spans="2:6" ht="14.25" customHeight="1"/>
    <row r="117" spans="2:6" ht="14.25" customHeight="1">
      <c r="B117" s="29" t="s">
        <v>97</v>
      </c>
      <c r="C117" s="80"/>
      <c r="D117" s="93"/>
      <c r="E117" s="106">
        <f>SUM(E101:E115)+SUM(E85:E99)</f>
        <v>0</v>
      </c>
      <c r="F117" s="31">
        <f>SUM(F101:F115)+SUM(F85:F99)</f>
        <v>0</v>
      </c>
    </row>
    <row r="118" spans="2:6" ht="14.25" customHeight="1"/>
    <row r="119" spans="2:6" ht="14.25" customHeight="1">
      <c r="B119" s="56" t="s">
        <v>76</v>
      </c>
      <c r="C119" s="56"/>
      <c r="D119" s="56"/>
      <c r="E119" s="56"/>
      <c r="F119" s="56"/>
    </row>
    <row r="120" spans="2:6" ht="14.25" customHeight="1">
      <c r="B120" s="17" t="s">
        <v>74</v>
      </c>
      <c r="C120" s="21" t="s">
        <v>85</v>
      </c>
      <c r="D120" s="86">
        <v>1.5</v>
      </c>
      <c r="E120" s="100">
        <v>0</v>
      </c>
      <c r="F120" s="10">
        <f t="shared" ref="F120" si="15">D120*E120</f>
        <v>0</v>
      </c>
    </row>
    <row r="121" spans="2:6" ht="14.25" customHeight="1">
      <c r="B121" s="17" t="s">
        <v>75</v>
      </c>
      <c r="C121" s="21" t="s">
        <v>85</v>
      </c>
      <c r="D121" s="86">
        <v>1.5</v>
      </c>
      <c r="E121" s="100">
        <v>0</v>
      </c>
      <c r="F121" s="10">
        <f>D121*E121</f>
        <v>0</v>
      </c>
    </row>
    <row r="122" spans="2:6" ht="14.25" customHeight="1">
      <c r="B122" s="11" t="s">
        <v>47</v>
      </c>
      <c r="C122" s="21" t="s">
        <v>85</v>
      </c>
      <c r="D122" s="86">
        <v>1.5</v>
      </c>
      <c r="E122" s="100">
        <v>0</v>
      </c>
      <c r="F122" s="10">
        <f>D122*E122</f>
        <v>0</v>
      </c>
    </row>
    <row r="123" spans="2:6" ht="14.25" customHeight="1">
      <c r="B123" s="11" t="s">
        <v>48</v>
      </c>
      <c r="C123" s="21" t="s">
        <v>85</v>
      </c>
      <c r="D123" s="86">
        <v>1.5</v>
      </c>
      <c r="E123" s="100">
        <v>0</v>
      </c>
      <c r="F123" s="10">
        <f>D123*E123</f>
        <v>0</v>
      </c>
    </row>
    <row r="124" spans="2:6" ht="14.25" customHeight="1">
      <c r="B124" s="17" t="s">
        <v>77</v>
      </c>
      <c r="C124" s="28" t="s">
        <v>86</v>
      </c>
      <c r="D124" s="94">
        <v>2.5</v>
      </c>
      <c r="E124" s="33">
        <v>0</v>
      </c>
      <c r="F124" s="107">
        <f>D124*E124</f>
        <v>0</v>
      </c>
    </row>
    <row r="125" spans="2:6" ht="14.25" customHeight="1"/>
    <row r="126" spans="2:6" ht="14.25" customHeight="1"/>
    <row r="127" spans="2:6" ht="14.25" customHeight="1">
      <c r="B127" s="41" t="s">
        <v>98</v>
      </c>
      <c r="C127" s="81"/>
      <c r="D127" s="30"/>
      <c r="E127" s="18">
        <f>E120+E121+E122+E123+E124</f>
        <v>0</v>
      </c>
      <c r="F127" s="18">
        <f>F120+F121+F122+F123+F124</f>
        <v>0</v>
      </c>
    </row>
    <row r="128" spans="2:6" ht="14.25" customHeight="1"/>
    <row r="129" spans="2:5" ht="14.25" customHeight="1">
      <c r="B129" s="45" t="s">
        <v>38</v>
      </c>
      <c r="C129" s="95" t="s">
        <v>39</v>
      </c>
      <c r="D129" s="96"/>
      <c r="E129" s="47" t="s">
        <v>40</v>
      </c>
    </row>
    <row r="130" spans="2:5" ht="14.25" customHeight="1">
      <c r="B130" s="64"/>
      <c r="C130" s="82"/>
      <c r="D130" s="65">
        <f>E127+E117+E80</f>
        <v>0</v>
      </c>
      <c r="E130" s="67">
        <f>F127+F117+F80</f>
        <v>0</v>
      </c>
    </row>
    <row r="131" spans="2:5" ht="14.25" customHeight="1">
      <c r="B131" s="64"/>
      <c r="C131" s="82"/>
      <c r="D131" s="66"/>
      <c r="E131" s="67"/>
    </row>
    <row r="132" spans="2:5" ht="14.25" customHeight="1"/>
    <row r="133" spans="2:5" ht="14.25" customHeight="1"/>
    <row r="134" spans="2:5" ht="14.25" customHeight="1"/>
    <row r="135" spans="2:5" ht="14.25" customHeight="1"/>
    <row r="136" spans="2:5" ht="14.25" customHeight="1"/>
    <row r="137" spans="2:5" ht="14.25" customHeight="1"/>
    <row r="138" spans="2:5" ht="14.25" customHeight="1"/>
    <row r="139" spans="2:5" ht="14.25" customHeight="1"/>
    <row r="140" spans="2:5" ht="14.25" customHeight="1"/>
    <row r="141" spans="2:5" ht="14.25" customHeight="1"/>
    <row r="142" spans="2:5" ht="14.25" customHeight="1"/>
    <row r="143" spans="2:5" ht="14.25" customHeight="1"/>
    <row r="144" spans="2:5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</sheetData>
  <mergeCells count="21">
    <mergeCell ref="B100:F100"/>
    <mergeCell ref="B130:B131"/>
    <mergeCell ref="D130:D131"/>
    <mergeCell ref="E130:E131"/>
    <mergeCell ref="B119:F119"/>
    <mergeCell ref="B34:F34"/>
    <mergeCell ref="B56:F56"/>
    <mergeCell ref="C129:D129"/>
    <mergeCell ref="B18:J18"/>
    <mergeCell ref="B84:F84"/>
    <mergeCell ref="B60:F60"/>
    <mergeCell ref="B27:F27"/>
    <mergeCell ref="B43:F43"/>
    <mergeCell ref="B52:F52"/>
    <mergeCell ref="B4:J4"/>
    <mergeCell ref="B67:F67"/>
    <mergeCell ref="B80:B81"/>
    <mergeCell ref="D80:D81"/>
    <mergeCell ref="E80:E81"/>
    <mergeCell ref="F80:F81"/>
    <mergeCell ref="B74:F74"/>
  </mergeCells>
  <phoneticPr fontId="18" type="noConversion"/>
  <pageMargins left="0.7" right="0.7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Bohuon</dc:creator>
  <cp:lastModifiedBy>Sarah Bohuon</cp:lastModifiedBy>
  <cp:lastPrinted>2025-03-12T15:45:46Z</cp:lastPrinted>
  <dcterms:created xsi:type="dcterms:W3CDTF">2021-01-26T13:33:01Z</dcterms:created>
  <dcterms:modified xsi:type="dcterms:W3CDTF">2026-03-07T15:30:56Z</dcterms:modified>
</cp:coreProperties>
</file>